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320" windowHeight="997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N17" i="1" l="1"/>
  <c r="N15" i="1"/>
  <c r="N14" i="1"/>
  <c r="N13" i="1"/>
  <c r="N12" i="1"/>
  <c r="N11" i="1"/>
  <c r="N10" i="1"/>
  <c r="N9" i="1"/>
  <c r="N8" i="1"/>
  <c r="N7" i="1"/>
  <c r="N6" i="1"/>
  <c r="N5" i="1"/>
  <c r="G19" i="1"/>
  <c r="H19" i="1"/>
  <c r="I19" i="1"/>
  <c r="J19" i="1"/>
  <c r="K19" i="1"/>
  <c r="F19" i="1" l="1"/>
  <c r="E19" i="1" l="1"/>
  <c r="D19" i="1"/>
  <c r="D24" i="1" l="1"/>
  <c r="C19" i="1" l="1"/>
  <c r="N4" i="1" l="1"/>
  <c r="B19" i="1"/>
  <c r="N19" i="1" s="1"/>
  <c r="XFD19" i="1" l="1"/>
</calcChain>
</file>

<file path=xl/sharedStrings.xml><?xml version="1.0" encoding="utf-8"?>
<sst xmlns="http://schemas.openxmlformats.org/spreadsheetml/2006/main" count="33" uniqueCount="32">
  <si>
    <t>ÜNYE TİCARET BORSASI</t>
  </si>
  <si>
    <t>İL/İLÇE</t>
  </si>
  <si>
    <t>AĞUSTOS</t>
  </si>
  <si>
    <t>EYLÜL</t>
  </si>
  <si>
    <t>EKİM</t>
  </si>
  <si>
    <t>KASIM</t>
  </si>
  <si>
    <t>OCAK</t>
  </si>
  <si>
    <t>ŞUBAT</t>
  </si>
  <si>
    <t>MART</t>
  </si>
  <si>
    <t>NİSAN</t>
  </si>
  <si>
    <t>MAYIS</t>
  </si>
  <si>
    <t>HAZİRAN</t>
  </si>
  <si>
    <t xml:space="preserve">ÜNYE  </t>
  </si>
  <si>
    <t>ORDU</t>
  </si>
  <si>
    <t>FATSA</t>
  </si>
  <si>
    <t>GİRESUN</t>
  </si>
  <si>
    <t>TERME</t>
  </si>
  <si>
    <t>ÇARŞAMBA</t>
  </si>
  <si>
    <t>SAMSUN</t>
  </si>
  <si>
    <t>TRABZON</t>
  </si>
  <si>
    <t>RİZE</t>
  </si>
  <si>
    <t>SAKARYA</t>
  </si>
  <si>
    <t>DÜZCE</t>
  </si>
  <si>
    <t>AKYAZI</t>
  </si>
  <si>
    <t>ARALIK</t>
  </si>
  <si>
    <t>TEMMUZ</t>
  </si>
  <si>
    <t>GENEL TOP.</t>
  </si>
  <si>
    <t>GENEL TOPLAM</t>
  </si>
  <si>
    <t>İSTANBUL</t>
  </si>
  <si>
    <r>
      <rPr>
        <b/>
        <sz val="14"/>
        <color theme="1"/>
        <rFont val="Calibri"/>
        <family val="2"/>
        <charset val="162"/>
        <scheme val="minor"/>
      </rPr>
      <t>2021</t>
    </r>
    <r>
      <rPr>
        <b/>
        <sz val="9"/>
        <color theme="1"/>
        <rFont val="Calibri"/>
        <family val="2"/>
        <charset val="162"/>
        <scheme val="minor"/>
      </rPr>
      <t xml:space="preserve"> MAHSULÜ KABUKLU FINDIKLARIN AYLAR İTİBARİ İLE  MÜSTAHSİL SATIŞLARINI GÖSTERİR TABLO</t>
    </r>
  </si>
  <si>
    <t>TÜRKİYE GENELİ STOK AFFI : EYLÜL</t>
  </si>
  <si>
    <t xml:space="preserve">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</si>
</sst>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3"/>
      <name val="Calibri"/>
      <family val="2"/>
      <charset val="162"/>
      <scheme val="minor"/>
    </font>
    <font>
      <b/>
      <sz val="9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0" fontId="3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7" fillId="0" borderId="0" xfId="0" applyFont="1"/>
    <xf numFmtId="165" fontId="6" fillId="3" borderId="0" xfId="1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165" fontId="0" fillId="0" borderId="0" xfId="0" applyNumberFormat="1"/>
    <xf numFmtId="3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3" fillId="7" borderId="7" xfId="0" applyNumberFormat="1" applyFont="1" applyFill="1" applyBorder="1" applyAlignment="1">
      <alignment horizontal="center"/>
    </xf>
    <xf numFmtId="165" fontId="5" fillId="8" borderId="5" xfId="0" applyNumberFormat="1" applyFont="1" applyFill="1" applyBorder="1" applyAlignment="1">
      <alignment horizontal="left"/>
    </xf>
    <xf numFmtId="165" fontId="6" fillId="8" borderId="5" xfId="0" applyNumberFormat="1" applyFont="1" applyFill="1" applyBorder="1" applyAlignment="1">
      <alignment horizontal="left"/>
    </xf>
    <xf numFmtId="165" fontId="5" fillId="8" borderId="8" xfId="0" applyNumberFormat="1" applyFont="1" applyFill="1" applyBorder="1" applyAlignment="1">
      <alignment horizontal="left"/>
    </xf>
    <xf numFmtId="3" fontId="2" fillId="9" borderId="0" xfId="0" applyNumberFormat="1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3" fontId="3" fillId="9" borderId="7" xfId="0" applyNumberFormat="1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left"/>
    </xf>
    <xf numFmtId="1" fontId="2" fillId="4" borderId="0" xfId="1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3" fontId="3" fillId="4" borderId="7" xfId="0" applyNumberFormat="1" applyFont="1" applyFill="1" applyBorder="1" applyAlignment="1">
      <alignment horizontal="left"/>
    </xf>
    <xf numFmtId="3" fontId="2" fillId="7" borderId="0" xfId="0" applyNumberFormat="1" applyFont="1" applyFill="1" applyBorder="1" applyAlignment="1">
      <alignment horizontal="left"/>
    </xf>
    <xf numFmtId="3" fontId="2" fillId="7" borderId="0" xfId="1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3" fontId="3" fillId="7" borderId="7" xfId="0" applyNumberFormat="1" applyFont="1" applyFill="1" applyBorder="1" applyAlignment="1">
      <alignment horizontal="left"/>
    </xf>
    <xf numFmtId="3" fontId="2" fillId="10" borderId="0" xfId="0" applyNumberFormat="1" applyFont="1" applyFill="1" applyBorder="1" applyAlignment="1">
      <alignment horizontal="left"/>
    </xf>
    <xf numFmtId="165" fontId="2" fillId="10" borderId="0" xfId="1" applyNumberFormat="1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3" fontId="3" fillId="10" borderId="7" xfId="0" applyNumberFormat="1" applyFont="1" applyFill="1" applyBorder="1" applyAlignment="1">
      <alignment horizontal="left"/>
    </xf>
    <xf numFmtId="165" fontId="2" fillId="4" borderId="0" xfId="1" applyNumberFormat="1" applyFont="1" applyFill="1" applyBorder="1" applyAlignment="1">
      <alignment horizontal="left"/>
    </xf>
    <xf numFmtId="0" fontId="5" fillId="3" borderId="0" xfId="0" applyFont="1" applyFill="1" applyBorder="1"/>
    <xf numFmtId="0" fontId="9" fillId="2" borderId="0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5" fillId="6" borderId="0" xfId="0" applyFont="1" applyFill="1" applyBorder="1"/>
    <xf numFmtId="0" fontId="3" fillId="7" borderId="0" xfId="0" applyFont="1" applyFill="1" applyBorder="1"/>
    <xf numFmtId="0" fontId="3" fillId="9" borderId="0" xfId="0" applyFont="1" applyFill="1" applyBorder="1"/>
    <xf numFmtId="0" fontId="3" fillId="10" borderId="0" xfId="0" applyFont="1" applyFill="1" applyBorder="1"/>
    <xf numFmtId="0" fontId="5" fillId="8" borderId="5" xfId="0" applyFont="1" applyFill="1" applyBorder="1"/>
    <xf numFmtId="0" fontId="3" fillId="11" borderId="0" xfId="0" applyFont="1" applyFill="1" applyBorder="1"/>
    <xf numFmtId="165" fontId="2" fillId="11" borderId="0" xfId="1" applyNumberFormat="1" applyFont="1" applyFill="1" applyBorder="1" applyAlignment="1">
      <alignment horizontal="left"/>
    </xf>
    <xf numFmtId="165" fontId="3" fillId="11" borderId="7" xfId="1" applyNumberFormat="1" applyFont="1" applyFill="1" applyBorder="1" applyAlignment="1">
      <alignment horizontal="left"/>
    </xf>
    <xf numFmtId="3" fontId="0" fillId="0" borderId="0" xfId="0" applyNumberFormat="1"/>
    <xf numFmtId="3" fontId="10" fillId="0" borderId="0" xfId="0" applyNumberFormat="1" applyFont="1"/>
    <xf numFmtId="0" fontId="11" fillId="0" borderId="0" xfId="0" applyFont="1"/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workbookViewId="0">
      <selection activeCell="K24" sqref="K24"/>
    </sheetView>
  </sheetViews>
  <sheetFormatPr defaultRowHeight="15" x14ac:dyDescent="0.25"/>
  <cols>
    <col min="1" max="1" width="12.5703125" customWidth="1"/>
    <col min="2" max="2" width="13.7109375" style="12" customWidth="1"/>
    <col min="3" max="3" width="12.7109375" customWidth="1"/>
    <col min="4" max="4" width="11.42578125" customWidth="1"/>
    <col min="5" max="5" width="11.140625" customWidth="1"/>
    <col min="6" max="6" width="10.140625" bestFit="1" customWidth="1"/>
    <col min="7" max="8" width="10" customWidth="1"/>
    <col min="9" max="9" width="12.7109375" bestFit="1" customWidth="1"/>
    <col min="10" max="10" width="11" bestFit="1" customWidth="1"/>
    <col min="11" max="11" width="11.85546875" bestFit="1" customWidth="1"/>
    <col min="12" max="12" width="11" customWidth="1"/>
    <col min="13" max="13" width="12" customWidth="1"/>
    <col min="14" max="14" width="12.42578125" customWidth="1"/>
    <col min="15" max="15" width="15.28515625" customWidth="1"/>
  </cols>
  <sheetData>
    <row r="1" spans="1:14" x14ac:dyDescent="0.25">
      <c r="A1" s="1" t="s">
        <v>0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 x14ac:dyDescent="0.3">
      <c r="A2" s="4" t="s">
        <v>29</v>
      </c>
      <c r="B2" s="11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</row>
    <row r="3" spans="1:14" x14ac:dyDescent="0.25">
      <c r="A3" s="4" t="s">
        <v>1</v>
      </c>
      <c r="B3" s="51" t="s">
        <v>2</v>
      </c>
      <c r="C3" s="52" t="s">
        <v>3</v>
      </c>
      <c r="D3" s="53" t="s">
        <v>4</v>
      </c>
      <c r="E3" s="54" t="s">
        <v>5</v>
      </c>
      <c r="F3" s="55" t="s">
        <v>24</v>
      </c>
      <c r="G3" s="56" t="s">
        <v>6</v>
      </c>
      <c r="H3" s="57" t="s">
        <v>7</v>
      </c>
      <c r="I3" s="53" t="s">
        <v>8</v>
      </c>
      <c r="J3" s="56" t="s">
        <v>9</v>
      </c>
      <c r="K3" s="58" t="s">
        <v>10</v>
      </c>
      <c r="L3" s="53" t="s">
        <v>11</v>
      </c>
      <c r="M3" s="60" t="s">
        <v>25</v>
      </c>
      <c r="N3" s="59" t="s">
        <v>27</v>
      </c>
    </row>
    <row r="4" spans="1:14" x14ac:dyDescent="0.25">
      <c r="A4" s="4" t="s">
        <v>12</v>
      </c>
      <c r="B4" s="13">
        <v>1927868</v>
      </c>
      <c r="C4" s="16">
        <v>5231605</v>
      </c>
      <c r="D4" s="19">
        <v>2485547</v>
      </c>
      <c r="E4" s="22">
        <v>2499158</v>
      </c>
      <c r="F4" s="26">
        <v>349677</v>
      </c>
      <c r="G4" s="29">
        <v>618007</v>
      </c>
      <c r="H4" s="35">
        <v>2085612</v>
      </c>
      <c r="I4" s="38">
        <v>496690</v>
      </c>
      <c r="J4" s="42">
        <v>218798</v>
      </c>
      <c r="K4" s="46">
        <v>600842</v>
      </c>
      <c r="L4" s="38"/>
      <c r="M4" s="61"/>
      <c r="N4" s="32">
        <f>SUM(B4:M4)</f>
        <v>16513804</v>
      </c>
    </row>
    <row r="5" spans="1:14" x14ac:dyDescent="0.25">
      <c r="A5" s="4" t="s">
        <v>13</v>
      </c>
      <c r="B5" s="13">
        <v>6973498</v>
      </c>
      <c r="C5" s="16">
        <v>16195362</v>
      </c>
      <c r="D5" s="19">
        <v>16221268</v>
      </c>
      <c r="E5" s="22">
        <v>14793495</v>
      </c>
      <c r="F5" s="26">
        <v>14513695</v>
      </c>
      <c r="G5" s="29">
        <v>3240024</v>
      </c>
      <c r="H5" s="35">
        <v>3768431</v>
      </c>
      <c r="I5" s="38">
        <v>5707375</v>
      </c>
      <c r="J5" s="42">
        <v>2481791</v>
      </c>
      <c r="K5" s="46">
        <v>2863503</v>
      </c>
      <c r="L5" s="38"/>
      <c r="M5" s="61"/>
      <c r="N5" s="33">
        <f>SUM(B5:M5)</f>
        <v>86758442</v>
      </c>
    </row>
    <row r="6" spans="1:14" x14ac:dyDescent="0.25">
      <c r="A6" s="4" t="s">
        <v>14</v>
      </c>
      <c r="B6" s="13">
        <v>1525476</v>
      </c>
      <c r="C6" s="16">
        <v>3988698</v>
      </c>
      <c r="D6" s="19">
        <v>1927955</v>
      </c>
      <c r="E6" s="22">
        <v>1177988</v>
      </c>
      <c r="F6" s="26">
        <v>2017524</v>
      </c>
      <c r="G6" s="29">
        <v>1171137</v>
      </c>
      <c r="H6" s="35">
        <v>829233</v>
      </c>
      <c r="I6" s="38">
        <v>622990</v>
      </c>
      <c r="J6" s="42">
        <v>151616</v>
      </c>
      <c r="K6" s="46">
        <v>141739</v>
      </c>
      <c r="L6" s="38"/>
      <c r="M6" s="61"/>
      <c r="N6" s="32">
        <f>SUM(B6:M6)</f>
        <v>13554356</v>
      </c>
    </row>
    <row r="7" spans="1:14" x14ac:dyDescent="0.25">
      <c r="A7" s="4" t="s">
        <v>15</v>
      </c>
      <c r="B7" s="13">
        <v>4789606</v>
      </c>
      <c r="C7" s="16">
        <v>12593468</v>
      </c>
      <c r="D7" s="19">
        <v>10863932</v>
      </c>
      <c r="E7" s="22">
        <v>8082248</v>
      </c>
      <c r="F7" s="26">
        <v>6603980</v>
      </c>
      <c r="G7" s="29">
        <v>2519758</v>
      </c>
      <c r="H7" s="35">
        <v>2602719</v>
      </c>
      <c r="I7" s="38">
        <v>1722461</v>
      </c>
      <c r="J7" s="42">
        <v>1009744</v>
      </c>
      <c r="K7" s="46">
        <v>1477125</v>
      </c>
      <c r="L7" s="38"/>
      <c r="M7" s="61"/>
      <c r="N7" s="33">
        <f>SUM(B7:M7)</f>
        <v>52265041</v>
      </c>
    </row>
    <row r="8" spans="1:14" x14ac:dyDescent="0.25">
      <c r="A8" s="4" t="s">
        <v>16</v>
      </c>
      <c r="B8" s="13">
        <v>1903149</v>
      </c>
      <c r="C8" s="16">
        <v>3857176</v>
      </c>
      <c r="D8" s="19">
        <v>3189850</v>
      </c>
      <c r="E8" s="22">
        <v>834305</v>
      </c>
      <c r="F8" s="26">
        <v>1004892</v>
      </c>
      <c r="G8" s="29">
        <v>11806</v>
      </c>
      <c r="H8" s="35">
        <v>284785</v>
      </c>
      <c r="I8" s="38">
        <v>98679</v>
      </c>
      <c r="J8" s="42">
        <v>249758</v>
      </c>
      <c r="K8" s="46">
        <v>4041</v>
      </c>
      <c r="L8" s="38"/>
      <c r="M8" s="61"/>
      <c r="N8" s="32">
        <f>SUM(B8:M8)</f>
        <v>11438441</v>
      </c>
    </row>
    <row r="9" spans="1:14" x14ac:dyDescent="0.25">
      <c r="A9" s="4" t="s">
        <v>17</v>
      </c>
      <c r="B9" s="13">
        <v>3428683</v>
      </c>
      <c r="C9" s="16">
        <v>7878697</v>
      </c>
      <c r="D9" s="19">
        <v>6702986</v>
      </c>
      <c r="E9" s="22">
        <v>2635801</v>
      </c>
      <c r="F9" s="26">
        <v>1930340</v>
      </c>
      <c r="G9" s="29">
        <v>1036896</v>
      </c>
      <c r="H9" s="35">
        <v>792447</v>
      </c>
      <c r="I9" s="38">
        <v>977585</v>
      </c>
      <c r="J9" s="42">
        <v>554380</v>
      </c>
      <c r="K9" s="46">
        <v>628654</v>
      </c>
      <c r="L9" s="38"/>
      <c r="M9" s="61"/>
      <c r="N9" s="33">
        <f>SUM(B9:M9)</f>
        <v>26566469</v>
      </c>
    </row>
    <row r="10" spans="1:14" x14ac:dyDescent="0.25">
      <c r="A10" s="4" t="s">
        <v>18</v>
      </c>
      <c r="B10" s="13">
        <v>351175</v>
      </c>
      <c r="C10" s="16">
        <v>791407</v>
      </c>
      <c r="D10" s="19">
        <v>713709</v>
      </c>
      <c r="E10" s="22">
        <v>464261</v>
      </c>
      <c r="F10" s="26">
        <v>433656</v>
      </c>
      <c r="G10" s="29">
        <v>187386</v>
      </c>
      <c r="H10" s="35">
        <v>12141</v>
      </c>
      <c r="I10" s="38">
        <v>78240</v>
      </c>
      <c r="J10" s="42">
        <v>108050</v>
      </c>
      <c r="K10" s="46">
        <v>81366</v>
      </c>
      <c r="L10" s="38"/>
      <c r="M10" s="61"/>
      <c r="N10" s="32">
        <f>SUM(B10:M10)</f>
        <v>3221391</v>
      </c>
    </row>
    <row r="11" spans="1:14" x14ac:dyDescent="0.25">
      <c r="A11" s="4" t="s">
        <v>19</v>
      </c>
      <c r="B11" s="13">
        <v>1366149</v>
      </c>
      <c r="C11" s="16">
        <v>8108883</v>
      </c>
      <c r="D11" s="19">
        <v>6859450</v>
      </c>
      <c r="E11" s="22">
        <v>3159540</v>
      </c>
      <c r="F11" s="26">
        <v>1423896</v>
      </c>
      <c r="G11" s="29">
        <v>476257</v>
      </c>
      <c r="H11" s="35">
        <v>740628</v>
      </c>
      <c r="I11" s="38">
        <v>929925</v>
      </c>
      <c r="J11" s="42">
        <v>327670</v>
      </c>
      <c r="K11" s="46">
        <v>228880</v>
      </c>
      <c r="L11" s="38"/>
      <c r="M11" s="61"/>
      <c r="N11" s="33">
        <f>SUM(B11:M11)</f>
        <v>23621278</v>
      </c>
    </row>
    <row r="12" spans="1:14" x14ac:dyDescent="0.25">
      <c r="A12" s="4" t="s">
        <v>20</v>
      </c>
      <c r="B12" s="13">
        <v>48</v>
      </c>
      <c r="C12" s="16">
        <v>155609</v>
      </c>
      <c r="D12" s="19">
        <v>731741</v>
      </c>
      <c r="E12" s="22">
        <v>17998</v>
      </c>
      <c r="F12" s="26">
        <v>44340</v>
      </c>
      <c r="G12" s="29">
        <v>0</v>
      </c>
      <c r="H12" s="35">
        <v>0</v>
      </c>
      <c r="I12" s="39">
        <v>38666</v>
      </c>
      <c r="J12" s="42">
        <v>0</v>
      </c>
      <c r="K12" s="47">
        <v>0</v>
      </c>
      <c r="L12" s="50"/>
      <c r="M12" s="61"/>
      <c r="N12" s="32">
        <f>SUM(B12:M12)</f>
        <v>988402</v>
      </c>
    </row>
    <row r="13" spans="1:14" x14ac:dyDescent="0.25">
      <c r="A13" s="4" t="s">
        <v>21</v>
      </c>
      <c r="B13" s="13">
        <v>7112246</v>
      </c>
      <c r="C13" s="16">
        <v>20500183</v>
      </c>
      <c r="D13" s="19">
        <v>17115399</v>
      </c>
      <c r="E13" s="22">
        <v>8900107</v>
      </c>
      <c r="F13" s="26">
        <v>8824576</v>
      </c>
      <c r="G13" s="29">
        <v>2622014</v>
      </c>
      <c r="H13" s="35">
        <v>2668908</v>
      </c>
      <c r="I13" s="38">
        <v>4717225</v>
      </c>
      <c r="J13" s="42">
        <v>1532278</v>
      </c>
      <c r="K13" s="46">
        <v>2291929</v>
      </c>
      <c r="L13" s="38"/>
      <c r="M13" s="61"/>
      <c r="N13" s="33">
        <f>SUM(B13:M13)</f>
        <v>76284865</v>
      </c>
    </row>
    <row r="14" spans="1:14" x14ac:dyDescent="0.25">
      <c r="A14" s="4" t="s">
        <v>22</v>
      </c>
      <c r="B14" s="13">
        <v>6473082</v>
      </c>
      <c r="C14" s="16">
        <v>14885011</v>
      </c>
      <c r="D14" s="19">
        <v>8583947</v>
      </c>
      <c r="E14" s="22">
        <v>4214223</v>
      </c>
      <c r="F14" s="26">
        <v>2531753</v>
      </c>
      <c r="G14" s="29">
        <v>1284753</v>
      </c>
      <c r="H14" s="35">
        <v>1086567</v>
      </c>
      <c r="I14" s="38">
        <v>1344791</v>
      </c>
      <c r="J14" s="42">
        <v>501606</v>
      </c>
      <c r="K14" s="46">
        <v>600772</v>
      </c>
      <c r="L14" s="38"/>
      <c r="M14" s="61"/>
      <c r="N14" s="32">
        <f>SUM(B14:M14)</f>
        <v>41506505</v>
      </c>
    </row>
    <row r="15" spans="1:14" x14ac:dyDescent="0.25">
      <c r="A15" s="4" t="s">
        <v>23</v>
      </c>
      <c r="B15" s="13">
        <v>266522</v>
      </c>
      <c r="C15" s="16">
        <v>1430305</v>
      </c>
      <c r="D15" s="19">
        <v>1064845</v>
      </c>
      <c r="E15" s="22">
        <v>775962</v>
      </c>
      <c r="F15" s="26">
        <v>1055746</v>
      </c>
      <c r="G15" s="29">
        <v>85333</v>
      </c>
      <c r="H15" s="35">
        <v>190051</v>
      </c>
      <c r="I15" s="38">
        <v>77252</v>
      </c>
      <c r="J15" s="42">
        <v>59740</v>
      </c>
      <c r="K15" s="46">
        <v>85865</v>
      </c>
      <c r="L15" s="38"/>
      <c r="M15" s="61"/>
      <c r="N15" s="33">
        <f>SUM(B15:M15)</f>
        <v>5091621</v>
      </c>
    </row>
    <row r="16" spans="1:14" x14ac:dyDescent="0.25">
      <c r="A16" s="8"/>
      <c r="B16" s="13"/>
      <c r="C16" s="16"/>
      <c r="D16" s="19"/>
      <c r="E16" s="22"/>
      <c r="F16" s="26"/>
      <c r="G16" s="30"/>
      <c r="H16" s="35"/>
      <c r="I16" s="40"/>
      <c r="J16" s="43"/>
      <c r="K16" s="48"/>
      <c r="L16" s="40"/>
      <c r="M16" s="61"/>
      <c r="N16" s="33"/>
    </row>
    <row r="17" spans="1:14 16384:16384" x14ac:dyDescent="0.25">
      <c r="A17" s="4" t="s">
        <v>28</v>
      </c>
      <c r="B17" s="14"/>
      <c r="C17" s="17">
        <v>704601</v>
      </c>
      <c r="D17" s="20">
        <v>0</v>
      </c>
      <c r="E17" s="23">
        <v>424454</v>
      </c>
      <c r="F17" s="27">
        <v>29930</v>
      </c>
      <c r="G17" s="30">
        <v>0</v>
      </c>
      <c r="H17" s="36">
        <v>0</v>
      </c>
      <c r="I17" s="40">
        <v>448490</v>
      </c>
      <c r="J17" s="44">
        <v>0</v>
      </c>
      <c r="K17" s="48">
        <v>0</v>
      </c>
      <c r="L17" s="40"/>
      <c r="M17" s="61"/>
      <c r="N17" s="33">
        <f>SUM(B17:M17)</f>
        <v>1607475</v>
      </c>
    </row>
    <row r="18" spans="1:14 16384:16384" x14ac:dyDescent="0.25">
      <c r="A18" s="8"/>
      <c r="B18" s="14"/>
      <c r="C18" s="17"/>
      <c r="D18" s="20"/>
      <c r="E18" s="23"/>
      <c r="F18" s="27"/>
      <c r="G18" s="30"/>
      <c r="H18" s="36"/>
      <c r="I18" s="40"/>
      <c r="J18" s="44"/>
      <c r="K18" s="48"/>
      <c r="L18" s="40"/>
      <c r="M18" s="61"/>
      <c r="N18" s="33"/>
    </row>
    <row r="19" spans="1:14 16384:16384" x14ac:dyDescent="0.25">
      <c r="A19" s="9" t="s">
        <v>26</v>
      </c>
      <c r="B19" s="15">
        <f>SUM(B4:B18)</f>
        <v>36117502</v>
      </c>
      <c r="C19" s="18">
        <f>SUM(C4:C18)</f>
        <v>96321005</v>
      </c>
      <c r="D19" s="21">
        <f>SUM(D4:D18)</f>
        <v>76460629</v>
      </c>
      <c r="E19" s="24">
        <f>SUM(E4:E18)</f>
        <v>47979540</v>
      </c>
      <c r="F19" s="28">
        <f>SUM(F4:F18)</f>
        <v>40764005</v>
      </c>
      <c r="G19" s="31">
        <f>SUM(G4:G18)</f>
        <v>13253371</v>
      </c>
      <c r="H19" s="37">
        <f>SUM(H4:H18)</f>
        <v>15061522</v>
      </c>
      <c r="I19" s="41">
        <f>SUM(I4:I18)</f>
        <v>17260369</v>
      </c>
      <c r="J19" s="45">
        <f>SUM(J4:J18)</f>
        <v>7195431</v>
      </c>
      <c r="K19" s="49">
        <f>SUM(K4:K18)</f>
        <v>9004716</v>
      </c>
      <c r="L19" s="41"/>
      <c r="M19" s="62"/>
      <c r="N19" s="34">
        <f>SUM(B19:M19)</f>
        <v>359418090</v>
      </c>
      <c r="XFD19" s="25">
        <f>SUM(N19)</f>
        <v>359418090</v>
      </c>
    </row>
    <row r="21" spans="1:14 16384:16384" x14ac:dyDescent="0.25">
      <c r="A21" t="s">
        <v>30</v>
      </c>
      <c r="D21" s="63">
        <v>607447198</v>
      </c>
    </row>
    <row r="22" spans="1:14 16384:16384" x14ac:dyDescent="0.25">
      <c r="C22" t="s">
        <v>4</v>
      </c>
      <c r="D22" s="63">
        <v>148430707</v>
      </c>
    </row>
    <row r="24" spans="1:14 16384:16384" x14ac:dyDescent="0.25">
      <c r="B24" s="65" t="s">
        <v>31</v>
      </c>
      <c r="D24" s="64">
        <f>SUM(D21:D23)</f>
        <v>755877905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CASPER BILGISAYAR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CASPERPRO</dc:creator>
  <cp:lastModifiedBy>TESCİL</cp:lastModifiedBy>
  <cp:lastPrinted>2020-02-10T11:38:16Z</cp:lastPrinted>
  <dcterms:created xsi:type="dcterms:W3CDTF">2010-11-01T11:09:34Z</dcterms:created>
  <dcterms:modified xsi:type="dcterms:W3CDTF">2022-07-05T06:10:37Z</dcterms:modified>
</cp:coreProperties>
</file>